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Burg rapporter\"/>
    </mc:Choice>
  </mc:AlternateContent>
  <xr:revisionPtr revIDLastSave="0" documentId="13_ncr:1_{BE740D9D-E7A4-460C-A156-C176288FBC54}" xr6:coauthVersionLast="47" xr6:coauthVersionMax="47" xr10:uidLastSave="{00000000-0000-0000-0000-000000000000}"/>
  <bookViews>
    <workbookView xWindow="888" yWindow="1512" windowWidth="17280" windowHeight="8964" xr2:uid="{6EFE6CEF-5109-420E-BA0C-2D90D85C6CF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39" i="1"/>
  <c r="D39" i="1"/>
  <c r="D27" i="1"/>
  <c r="G12" i="1"/>
  <c r="G14" i="1"/>
  <c r="D14" i="1"/>
  <c r="D29" i="1" s="1"/>
  <c r="G18" i="1" l="1"/>
  <c r="G27" i="1"/>
  <c r="G29" i="1" s="1"/>
</calcChain>
</file>

<file path=xl/sharedStrings.xml><?xml version="1.0" encoding="utf-8"?>
<sst xmlns="http://schemas.openxmlformats.org/spreadsheetml/2006/main" count="33" uniqueCount="32">
  <si>
    <t>Resultatregnskap</t>
  </si>
  <si>
    <t>Inntekter</t>
  </si>
  <si>
    <t>Arrangement</t>
  </si>
  <si>
    <t>Honorar</t>
  </si>
  <si>
    <t>Reiseutgifter</t>
  </si>
  <si>
    <t>Gaver</t>
  </si>
  <si>
    <t>Data office</t>
  </si>
  <si>
    <t>Møter konferanser</t>
  </si>
  <si>
    <t>Årets underskudd</t>
  </si>
  <si>
    <t>Burg jakker</t>
  </si>
  <si>
    <t>Kontingenter</t>
  </si>
  <si>
    <t>Gebyr bank</t>
  </si>
  <si>
    <t>Årsregnskap Burg Vestfold pr. 31.12.2023</t>
  </si>
  <si>
    <t>Tilskudd</t>
  </si>
  <si>
    <t>Grasrotmidler</t>
  </si>
  <si>
    <t>Likepersonsmidler</t>
  </si>
  <si>
    <t>Funkismidler</t>
  </si>
  <si>
    <t>Egenandeler</t>
  </si>
  <si>
    <t>Renteinntekter</t>
  </si>
  <si>
    <t>Sum inntekter</t>
  </si>
  <si>
    <t>Sum utgifter</t>
  </si>
  <si>
    <t>Bassengtrening</t>
  </si>
  <si>
    <t>Årets resultat 31.12.</t>
  </si>
  <si>
    <t>(f.år overskudd)</t>
  </si>
  <si>
    <t>Balanse 31.12.2023</t>
  </si>
  <si>
    <t>Fordringer</t>
  </si>
  <si>
    <t>Driftskonto</t>
  </si>
  <si>
    <t>Plasseringskont.</t>
  </si>
  <si>
    <t>Sum EK 31.12.2023</t>
  </si>
  <si>
    <t>EK 01.01.</t>
  </si>
  <si>
    <t>Leverandørgjeld</t>
  </si>
  <si>
    <t>Tilb.bet.tilskudd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</si>
</sst>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0" fontId="3" fillId="0" borderId="0" xfId="0" applyFont="1"/>
    <xf numFmtId="0" fontId="2" fillId="0" borderId="0" xfId="0" applyFont="1"/>
    <xf numFmtId="0" fontId="0" fillId="0" borderId="1" xfId="0" applyBorder="1"/>
    <xf numFmtId="43" fontId="0" fillId="0" borderId="0" xfId="1" applyFont="1"/>
    <xf numFmtId="14" fontId="2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3" fontId="0" fillId="0" borderId="2" xfId="0" applyNumberFormat="1" applyBorder="1"/>
    <xf numFmtId="3" fontId="0" fillId="0" borderId="3" xfId="0" applyNumberFormat="1" applyBorder="1"/>
    <xf numFmtId="0" fontId="2" fillId="0" borderId="0" xfId="0" applyFont="1" applyAlignment="1">
      <alignment horizontal="center"/>
    </xf>
    <xf numFmtId="0" fontId="0" fillId="0" borderId="2" xfId="0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8DA66-CAD4-49B9-9002-AE641345B4D4}">
  <dimension ref="A2:G40"/>
  <sheetViews>
    <sheetView tabSelected="1" topLeftCell="A29" workbookViewId="0">
      <selection activeCell="J39" sqref="J39"/>
    </sheetView>
  </sheetViews>
  <sheetFormatPr baseColWidth="10" defaultRowHeight="14.4" x14ac:dyDescent="0.3"/>
  <cols>
    <col min="1" max="1" width="5.44140625" customWidth="1"/>
    <col min="3" max="3" width="16.77734375" customWidth="1"/>
    <col min="5" max="5" width="5" customWidth="1"/>
    <col min="6" max="6" width="15.77734375" customWidth="1"/>
  </cols>
  <sheetData>
    <row r="2" spans="1:7" ht="21" x14ac:dyDescent="0.4">
      <c r="A2" s="2" t="s">
        <v>12</v>
      </c>
    </row>
    <row r="3" spans="1:7" ht="21" x14ac:dyDescent="0.4">
      <c r="A3" s="2"/>
      <c r="C3" s="11" t="s">
        <v>0</v>
      </c>
      <c r="D3" s="11"/>
      <c r="E3" s="11"/>
      <c r="F3" s="11"/>
      <c r="G3" s="11"/>
    </row>
    <row r="4" spans="1:7" s="5" customFormat="1" x14ac:dyDescent="0.3"/>
    <row r="5" spans="1:7" x14ac:dyDescent="0.3">
      <c r="D5" s="6">
        <v>44926</v>
      </c>
      <c r="E5" s="1"/>
      <c r="G5" s="6">
        <v>45291</v>
      </c>
    </row>
    <row r="7" spans="1:7" x14ac:dyDescent="0.3">
      <c r="B7" t="s">
        <v>1</v>
      </c>
      <c r="C7" t="s">
        <v>13</v>
      </c>
      <c r="D7" s="7">
        <v>44286</v>
      </c>
      <c r="E7" s="7"/>
      <c r="F7" s="7"/>
      <c r="G7" s="7"/>
    </row>
    <row r="8" spans="1:7" x14ac:dyDescent="0.3">
      <c r="C8" t="s">
        <v>14</v>
      </c>
      <c r="D8" s="7">
        <v>10384.07</v>
      </c>
      <c r="E8" s="7"/>
      <c r="F8" s="7"/>
      <c r="G8" s="7">
        <v>7283.56</v>
      </c>
    </row>
    <row r="9" spans="1:7" x14ac:dyDescent="0.3">
      <c r="C9" t="s">
        <v>15</v>
      </c>
      <c r="D9" s="7">
        <v>5000</v>
      </c>
      <c r="E9" s="7"/>
      <c r="F9" s="7"/>
      <c r="G9" s="7"/>
    </row>
    <row r="10" spans="1:7" x14ac:dyDescent="0.3">
      <c r="C10" t="s">
        <v>16</v>
      </c>
      <c r="D10" s="7">
        <v>11495</v>
      </c>
      <c r="E10" s="7"/>
      <c r="F10" s="7"/>
      <c r="G10" s="7"/>
    </row>
    <row r="11" spans="1:7" x14ac:dyDescent="0.3">
      <c r="C11" t="s">
        <v>17</v>
      </c>
      <c r="D11" s="7">
        <v>600</v>
      </c>
      <c r="E11" s="7"/>
      <c r="F11" s="7"/>
      <c r="G11" s="7"/>
    </row>
    <row r="12" spans="1:7" x14ac:dyDescent="0.3">
      <c r="C12" t="s">
        <v>18</v>
      </c>
      <c r="D12" s="7">
        <v>11.97</v>
      </c>
      <c r="E12" s="7"/>
      <c r="F12" s="7"/>
      <c r="G12" s="7">
        <f>10.26+26.91</f>
        <v>37.17</v>
      </c>
    </row>
    <row r="13" spans="1:7" x14ac:dyDescent="0.3">
      <c r="D13" s="7"/>
      <c r="E13" s="7"/>
      <c r="F13" s="7"/>
      <c r="G13" s="7"/>
    </row>
    <row r="14" spans="1:7" x14ac:dyDescent="0.3">
      <c r="C14" s="3" t="s">
        <v>19</v>
      </c>
      <c r="D14" s="8">
        <f>SUM(D7:D13)</f>
        <v>71777.040000000008</v>
      </c>
      <c r="E14" s="8"/>
      <c r="F14" s="8"/>
      <c r="G14" s="8">
        <f t="shared" ref="G14" si="0">SUM(G7:G13)</f>
        <v>7320.7300000000005</v>
      </c>
    </row>
    <row r="15" spans="1:7" x14ac:dyDescent="0.3">
      <c r="D15" s="7"/>
      <c r="E15" s="7"/>
      <c r="F15" s="7"/>
      <c r="G15" s="7"/>
    </row>
    <row r="16" spans="1:7" x14ac:dyDescent="0.3">
      <c r="C16" t="s">
        <v>2</v>
      </c>
      <c r="D16" s="7">
        <v>17228.27</v>
      </c>
      <c r="E16" s="7"/>
      <c r="F16" s="7"/>
      <c r="G16" s="7">
        <v>10439.780000000001</v>
      </c>
    </row>
    <row r="17" spans="3:7" x14ac:dyDescent="0.3">
      <c r="C17" t="s">
        <v>3</v>
      </c>
      <c r="D17" s="7">
        <v>5500</v>
      </c>
      <c r="E17" s="7"/>
      <c r="F17" s="7"/>
      <c r="G17" s="7">
        <v>3600</v>
      </c>
    </row>
    <row r="18" spans="3:7" x14ac:dyDescent="0.3">
      <c r="C18" t="s">
        <v>4</v>
      </c>
      <c r="D18" s="7"/>
      <c r="E18" s="7"/>
      <c r="F18" s="7"/>
      <c r="G18" s="7">
        <f>5036.37+2505</f>
        <v>7541.37</v>
      </c>
    </row>
    <row r="19" spans="3:7" x14ac:dyDescent="0.3">
      <c r="C19" t="s">
        <v>5</v>
      </c>
      <c r="D19" s="7"/>
      <c r="E19" s="7"/>
      <c r="F19" s="7"/>
      <c r="G19" s="7">
        <v>1000</v>
      </c>
    </row>
    <row r="20" spans="3:7" x14ac:dyDescent="0.3">
      <c r="C20" t="s">
        <v>6</v>
      </c>
      <c r="D20" s="7"/>
      <c r="E20" s="7"/>
      <c r="F20" s="7"/>
      <c r="G20" s="7">
        <v>1199</v>
      </c>
    </row>
    <row r="21" spans="3:7" x14ac:dyDescent="0.3">
      <c r="C21" t="s">
        <v>21</v>
      </c>
      <c r="D21" s="7">
        <v>5760</v>
      </c>
      <c r="E21" s="7"/>
      <c r="F21" s="7"/>
      <c r="G21" s="7"/>
    </row>
    <row r="22" spans="3:7" x14ac:dyDescent="0.3">
      <c r="C22" t="s">
        <v>7</v>
      </c>
      <c r="D22" s="7">
        <v>7539.3</v>
      </c>
      <c r="E22" s="7"/>
      <c r="F22" s="7"/>
      <c r="G22" s="7">
        <v>10372.66</v>
      </c>
    </row>
    <row r="23" spans="3:7" x14ac:dyDescent="0.3">
      <c r="C23" t="s">
        <v>9</v>
      </c>
      <c r="D23" s="7"/>
      <c r="E23" s="7"/>
      <c r="F23" s="7"/>
      <c r="G23" s="7">
        <v>6071.1</v>
      </c>
    </row>
    <row r="24" spans="3:7" x14ac:dyDescent="0.3">
      <c r="C24" t="s">
        <v>10</v>
      </c>
      <c r="D24" s="7"/>
      <c r="E24" s="7"/>
      <c r="F24" s="7"/>
      <c r="G24" s="7">
        <v>500</v>
      </c>
    </row>
    <row r="25" spans="3:7" x14ac:dyDescent="0.3">
      <c r="C25" t="s">
        <v>11</v>
      </c>
      <c r="D25" s="7">
        <v>570</v>
      </c>
      <c r="E25" s="7"/>
      <c r="F25" s="7"/>
      <c r="G25" s="7">
        <v>330</v>
      </c>
    </row>
    <row r="26" spans="3:7" x14ac:dyDescent="0.3">
      <c r="D26" s="7"/>
      <c r="E26" s="7"/>
      <c r="F26" s="7"/>
      <c r="G26" s="7"/>
    </row>
    <row r="27" spans="3:7" x14ac:dyDescent="0.3">
      <c r="C27" s="3" t="s">
        <v>20</v>
      </c>
      <c r="D27" s="8">
        <f>SUM(D16:D26)</f>
        <v>36597.57</v>
      </c>
      <c r="E27" s="8"/>
      <c r="F27" s="8"/>
      <c r="G27" s="8">
        <f>SUM(G16:G26)</f>
        <v>41053.909999999996</v>
      </c>
    </row>
    <row r="28" spans="3:7" x14ac:dyDescent="0.3">
      <c r="D28" s="7"/>
      <c r="E28" s="7"/>
      <c r="F28" s="7"/>
      <c r="G28" s="7"/>
    </row>
    <row r="29" spans="3:7" x14ac:dyDescent="0.3">
      <c r="C29" s="4" t="s">
        <v>22</v>
      </c>
      <c r="D29" s="9">
        <f>D14-D27</f>
        <v>35179.470000000008</v>
      </c>
      <c r="E29" s="9"/>
      <c r="F29" s="9"/>
      <c r="G29" s="10">
        <f>G14-G27</f>
        <v>-33733.179999999993</v>
      </c>
    </row>
    <row r="30" spans="3:7" x14ac:dyDescent="0.3">
      <c r="C30" t="s">
        <v>23</v>
      </c>
    </row>
    <row r="32" spans="3:7" x14ac:dyDescent="0.3">
      <c r="C32" s="11" t="s">
        <v>24</v>
      </c>
      <c r="D32" s="11"/>
      <c r="E32" s="11"/>
      <c r="F32" s="11"/>
      <c r="G32" s="11"/>
    </row>
    <row r="34" spans="3:7" x14ac:dyDescent="0.3">
      <c r="C34" t="s">
        <v>25</v>
      </c>
      <c r="D34" s="7">
        <v>44585</v>
      </c>
      <c r="F34" t="s">
        <v>29</v>
      </c>
      <c r="G34" s="7">
        <f>-108381.11-1055+39</f>
        <v>-109397.11</v>
      </c>
    </row>
    <row r="35" spans="3:7" x14ac:dyDescent="0.3">
      <c r="C35" t="s">
        <v>26</v>
      </c>
      <c r="D35" s="7">
        <v>14165.04</v>
      </c>
      <c r="F35" t="s">
        <v>31</v>
      </c>
      <c r="G35" s="7">
        <v>22670.01</v>
      </c>
    </row>
    <row r="36" spans="3:7" x14ac:dyDescent="0.3">
      <c r="C36" t="s">
        <v>27</v>
      </c>
      <c r="D36" s="7">
        <v>213.95</v>
      </c>
      <c r="F36" t="s">
        <v>30</v>
      </c>
      <c r="G36" s="7">
        <v>-6405</v>
      </c>
    </row>
    <row r="37" spans="3:7" x14ac:dyDescent="0.3">
      <c r="C37" t="s">
        <v>27</v>
      </c>
      <c r="D37" s="7">
        <v>435.16</v>
      </c>
      <c r="F37" t="s">
        <v>8</v>
      </c>
      <c r="G37" s="7">
        <v>33733.18</v>
      </c>
    </row>
    <row r="38" spans="3:7" x14ac:dyDescent="0.3">
      <c r="D38" s="7"/>
      <c r="G38" s="7"/>
    </row>
    <row r="39" spans="3:7" x14ac:dyDescent="0.3">
      <c r="C39" s="4" t="s">
        <v>28</v>
      </c>
      <c r="D39" s="9">
        <f>SUM(D34:D38)</f>
        <v>59399.15</v>
      </c>
      <c r="E39" s="12"/>
      <c r="F39" s="12"/>
      <c r="G39" s="10">
        <f>SUM(G34:G38)</f>
        <v>-59398.920000000006</v>
      </c>
    </row>
    <row r="40" spans="3:7" x14ac:dyDescent="0.3">
      <c r="G40" s="7"/>
    </row>
  </sheetData>
  <mergeCells count="2">
    <mergeCell ref="C3:G3"/>
    <mergeCell ref="C32:G3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Olsen</dc:creator>
  <cp:lastModifiedBy>Kenneth Olsen</cp:lastModifiedBy>
  <dcterms:created xsi:type="dcterms:W3CDTF">2024-02-01T10:03:39Z</dcterms:created>
  <dcterms:modified xsi:type="dcterms:W3CDTF">2024-02-04T15:55:44Z</dcterms:modified>
</cp:coreProperties>
</file>